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macrosheets/sheet1.xml" ContentType="application/vnd.ms-excel.macrosheet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/>
  </bookViews>
  <sheets>
    <sheet name="SheetB" sheetId="1" r:id="rId1"/>
    <sheet name="SheetA" sheetId="2" r:id="rId2"/>
    <sheet name="SheetC" sheetId="3" r:id="rId3"/>
    <sheet name="Macro1" sheetId="5" r:id="rId4"/>
  </sheets>
  <functionGroups/>
  <definedNames>
    <definedName name="_xlnm._FilterDatabase" localSheetId="1" hidden="1">SheetA!$G$36:$H$39</definedName>
    <definedName name="_xlnm._FilterDatabase" localSheetId="0" hidden="1">SheetB!$F$32:$G$34</definedName>
    <definedName name="commentname" comment="This is a comment in a defined name.">3</definedName>
    <definedName name="complexname1">{1,2;3,4}</definedName>
    <definedName name="complexname2">{1}+SheetC!$G$12 SheetC!$G$12+{1}</definedName>
    <definedName name="_xlnm.Criteria" localSheetId="1">SheetA!$H$41:$H$42</definedName>
    <definedName name="_xlnm.Criteria">SheetB!$K$19</definedName>
    <definedName name="_xlnm.Extract" localSheetId="1">SheetA!$G$44:$H$44</definedName>
    <definedName name="globalname">SheetA!$D$18</definedName>
    <definedName name="macro1" comment="This is a macro command name, category Commands, shortcut Ctrl+M." xlm="1" functionGroupId="10" shortcutKey="M">Macro1!$A$1</definedName>
    <definedName name="macro2" comment="This is a macro function name, category Logical." function="1" xlm="1" functionGroupId="8">Macro1!$C$1</definedName>
    <definedName name="name" localSheetId="1">SheetA!$D$5</definedName>
    <definedName name="name" localSheetId="0">SheetB!$D$5</definedName>
    <definedName name="name">SheetB!$D$10</definedName>
    <definedName name="_xlnm.Print_Area" localSheetId="1">SheetA!$G$30:$H$31,SheetA!$G$33:$H$34,SheetA!$J$30:$K$31,SheetA!$J$33:$K$34</definedName>
    <definedName name="_xlnm.Print_Area" localSheetId="0">SheetB!$F$29:$G$30</definedName>
    <definedName name="_xlnm.Print_Titles" localSheetId="1">SheetA!$E:$F,SheetA!$27:$28</definedName>
    <definedName name="_xlnm.Print_Titles" localSheetId="0">SheetB!$E:$E,SheetB!$27:$27</definedName>
    <definedName name="relname1">SheetC!XFD1</definedName>
    <definedName name="relname2">SheetC!B1</definedName>
    <definedName name="relname3">SheetC!XFD2</definedName>
    <definedName name="relname4">SheetC!B1048576</definedName>
    <definedName name="sheetrelname1">!$G$13</definedName>
    <definedName name="sheetrelname2">!XFD1</definedName>
  </definedNames>
  <calcPr calcId="124519"/>
</workbook>
</file>

<file path=xl/calcChain.xml><?xml version="1.0" encoding="utf-8"?>
<calcChain xmlns="http://schemas.openxmlformats.org/spreadsheetml/2006/main">
  <c r="H14" i="3"/>
  <c r="K14" s="1"/>
  <c r="H13"/>
  <c r="K13" s="1"/>
  <c r="B21"/>
  <c r="B26"/>
  <c r="D26" l="1"/>
  <c r="D21"/>
  <c r="H12"/>
  <c r="K12" s="1"/>
  <c r="H11"/>
  <c r="K11" s="1"/>
  <c r="H9"/>
  <c r="K9" s="1"/>
  <c r="H7"/>
  <c r="K7" s="1"/>
  <c r="B10"/>
  <c r="D10" s="1"/>
  <c r="B9"/>
  <c r="D9" s="1"/>
  <c r="B8"/>
  <c r="D8" s="1"/>
  <c r="B7"/>
  <c r="D7" s="1"/>
  <c r="J22" i="2"/>
  <c r="L22" s="1"/>
  <c r="J21"/>
  <c r="L21" s="1"/>
  <c r="I22" i="1"/>
  <c r="K22" s="1"/>
  <c r="I21"/>
  <c r="K21" s="1"/>
  <c r="I17"/>
  <c r="K17" s="1"/>
  <c r="J11" i="2"/>
  <c r="L11" s="1"/>
  <c r="J17"/>
  <c r="L17" s="1"/>
  <c r="J16"/>
  <c r="L16" s="1"/>
  <c r="J15"/>
  <c r="L15" s="1"/>
  <c r="J10"/>
  <c r="L10" s="1"/>
  <c r="J9"/>
  <c r="L9" s="1"/>
  <c r="J8"/>
  <c r="L8" s="1"/>
  <c r="J7"/>
  <c r="L7" s="1"/>
  <c r="I16" i="1"/>
  <c r="K16" s="1"/>
  <c r="I15"/>
  <c r="K15" s="1"/>
  <c r="I14"/>
  <c r="K14" s="1"/>
  <c r="I13"/>
  <c r="K13" s="1"/>
  <c r="I9"/>
  <c r="H10" i="3" s="1"/>
  <c r="K10" s="1"/>
  <c r="I8" i="1"/>
  <c r="K8" s="1"/>
  <c r="I7"/>
  <c r="K7" s="1"/>
  <c r="B21" i="2"/>
  <c r="D21" s="1"/>
  <c r="B20"/>
  <c r="D20" s="1"/>
  <c r="B21" i="1"/>
  <c r="D21" s="1"/>
  <c r="B20"/>
  <c r="D20" s="1"/>
  <c r="B16" i="2"/>
  <c r="D16" s="1"/>
  <c r="B12"/>
  <c r="D12" s="1"/>
  <c r="B12" i="1"/>
  <c r="D12" s="1"/>
  <c r="B16"/>
  <c r="D16" s="1"/>
  <c r="B8" i="2"/>
  <c r="D8" s="1"/>
  <c r="B7"/>
  <c r="D7" s="1"/>
  <c r="B8" i="1"/>
  <c r="D8" s="1"/>
  <c r="B7"/>
  <c r="D7" s="1"/>
  <c r="B22" i="3"/>
  <c r="B14"/>
  <c r="B16"/>
  <c r="B15"/>
  <c r="B17"/>
  <c r="K9" i="1" l="1"/>
  <c r="D22" i="3"/>
  <c r="H8"/>
  <c r="K8" s="1"/>
  <c r="D17"/>
  <c r="D14"/>
  <c r="D15"/>
  <c r="D16"/>
</calcChain>
</file>

<file path=xl/sharedStrings.xml><?xml version="1.0" encoding="utf-8"?>
<sst xmlns="http://schemas.openxmlformats.org/spreadsheetml/2006/main" count="171" uniqueCount="79">
  <si>
    <t>DEFINED NAMES TEST DOCUMENT</t>
  </si>
  <si>
    <t>1 - GLOBAL AND LOCAL NAMES ON "SheetB"</t>
  </si>
  <si>
    <t>1.1 - LOCAL NAME "name"</t>
  </si>
  <si>
    <t>Formula</t>
  </si>
  <si>
    <t>Is</t>
  </si>
  <si>
    <t>Must</t>
  </si>
  <si>
    <t>Ok?</t>
  </si>
  <si>
    <t>DEFINED:</t>
  </si>
  <si>
    <t>1.2 - GLOBAL NAME "name"</t>
  </si>
  <si>
    <t>=name</t>
  </si>
  <si>
    <t>=SheetB!name</t>
  </si>
  <si>
    <t>=definedname_import_oox7.xlsx!name</t>
  </si>
  <si>
    <t>1.3 - LOCAL NAME "name" FROM "SheetA"</t>
  </si>
  <si>
    <t>=SheetA!name</t>
  </si>
  <si>
    <t>2 - GLOBAL AND LOCAL NAMES ON "SheetA"</t>
  </si>
  <si>
    <t>2.3 - LOCAL NAME "name" FROM "SheetB"</t>
  </si>
  <si>
    <t>2.2 - GLOBAL NAME "name"</t>
  </si>
  <si>
    <t>2.1 - LOCAL NAME "name"</t>
  </si>
  <si>
    <t>=globalname</t>
  </si>
  <si>
    <t>=definedname_import_oox7.xlsx!globalname</t>
  </si>
  <si>
    <t>2.4 - GLOBAL NAME "globalname"</t>
  </si>
  <si>
    <t>1.4 - GLOBAL NAME "globalname"</t>
  </si>
  <si>
    <t>Built-in defined names</t>
  </si>
  <si>
    <t>Print_Titles</t>
  </si>
  <si>
    <t>Print_Area</t>
  </si>
  <si>
    <t>_FilterDatabase</t>
  </si>
  <si>
    <t>A</t>
  </si>
  <si>
    <t>B</t>
  </si>
  <si>
    <t>=SUM(Print_Area)</t>
  </si>
  <si>
    <t>=SUM(Print_Titles)</t>
  </si>
  <si>
    <t>=SUM(_FilterDatabase)</t>
  </si>
  <si>
    <t>=SUM(SheetA!Print_Area)+AREAS(SheetA!Print_Area)</t>
  </si>
  <si>
    <t>=SUM(SheetA!Print_Titles)+AREAS(SheetA!Print_Titles)</t>
  </si>
  <si>
    <t>=SUM(SheetA!_FilterDatabase)</t>
  </si>
  <si>
    <t>=SUM(SheetA!Criteria)</t>
  </si>
  <si>
    <t>Criteria</t>
  </si>
  <si>
    <t>Extract</t>
  </si>
  <si>
    <t>=SUM(Print_Area)+AREAS(Print_Area)</t>
  </si>
  <si>
    <t>=SUM(Print_Titles)+AREAS(Print_Titles)</t>
  </si>
  <si>
    <t>=SUM(Criteria)</t>
  </si>
  <si>
    <t>=SUM(SheetB!Print_Area)</t>
  </si>
  <si>
    <t>=SUM(SheetB!Print_Titles)</t>
  </si>
  <si>
    <t>=SUM(SheetB!_FilterDatabase)</t>
  </si>
  <si>
    <t>=COUNTA(Extract)</t>
  </si>
  <si>
    <t>=COUNTA(SheetA!Extract)</t>
  </si>
  <si>
    <t>=SUM(definedname_import_oox7.xlsx!Criteria)</t>
  </si>
  <si>
    <t>3 - OTHER DEFINED NAMES</t>
  </si>
  <si>
    <t>3.1 - UNDEFINED NAMES</t>
  </si>
  <si>
    <t>=my_name</t>
  </si>
  <si>
    <t>=SheetB!my_name</t>
  </si>
  <si>
    <t>=SheetA!my_name</t>
  </si>
  <si>
    <t>=definedname_import_oox7.xlsx!my_name</t>
  </si>
  <si>
    <t>3.2 - FUNCTION STYLE NAMES</t>
  </si>
  <si>
    <t>=my_macro(1)</t>
  </si>
  <si>
    <t>=SheetB!my_macro(3)</t>
  </si>
  <si>
    <t>=SheetA!my_macro(4)</t>
  </si>
  <si>
    <t>=definedname_import_oox7.xlsx!my_macro(2)</t>
  </si>
  <si>
    <t>1.5 - LOCAL BUILT-IN NAMES</t>
  </si>
  <si>
    <t>1.6 - BUILT-IN NAMES FROM "SheetA"</t>
  </si>
  <si>
    <t>1.7 - GLOBAL BUILT-IN NAME "Criteria"</t>
  </si>
  <si>
    <t>2.5 - LOCAL BUILT-IN NAMES</t>
  </si>
  <si>
    <t>2.6 - BUILT-IN NAMES FROM "SheetB"</t>
  </si>
  <si>
    <t>2.7 - GLOBAL BUILT-IN NAME "Criteria"</t>
  </si>
  <si>
    <t>Name formula</t>
  </si>
  <si>
    <t>={1,2;3,4}</t>
  </si>
  <si>
    <t>=SheetC!RC[-1]</t>
  </si>
  <si>
    <t>=SheetC!RC[1]</t>
  </si>
  <si>
    <t>=SheetC!R[1]C[-1]</t>
  </si>
  <si>
    <t>=SheetC!R[-1]C[1]</t>
  </si>
  <si>
    <t>3.3 - SHEET MACRO CALLS</t>
  </si>
  <si>
    <t>=macro1</t>
  </si>
  <si>
    <t>=macro2(1)</t>
  </si>
  <si>
    <t>3.5 - COMPLEX CONTENTS</t>
  </si>
  <si>
    <t>3.4 - COMMENTS</t>
  </si>
  <si>
    <t>Comment</t>
  </si>
  <si>
    <t>This is a comment in a defined name</t>
  </si>
  <si>
    <t>={1}+SheetC!$G$12 SheetC!$G$12+{1}</t>
  </si>
  <si>
    <t>=!$G$13</t>
  </si>
  <si>
    <t>=!RC[-1]</t>
  </si>
</sst>
</file>

<file path=xl/styles.xml><?xml version="1.0" encoding="utf-8"?>
<styleSheet xmlns="http://schemas.openxmlformats.org/spreadsheetml/2006/main">
  <numFmts count="1">
    <numFmt numFmtId="164" formatCode="&quot;ok&quot;;\-General;0;[Red]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rgb="FF008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/>
    <xf numFmtId="0" fontId="4" fillId="7" borderId="1" xfId="2" applyFill="1" applyBorder="1"/>
    <xf numFmtId="0" fontId="0" fillId="0" borderId="0" xfId="0" quotePrefix="1"/>
    <xf numFmtId="0" fontId="1" fillId="5" borderId="0" xfId="3"/>
    <xf numFmtId="0" fontId="0" fillId="8" borderId="0" xfId="0" applyFill="1"/>
    <xf numFmtId="0" fontId="0" fillId="8" borderId="10" xfId="0" applyFill="1" applyBorder="1"/>
    <xf numFmtId="0" fontId="0" fillId="8" borderId="0" xfId="0" applyFill="1" applyBorder="1"/>
    <xf numFmtId="0" fontId="0" fillId="8" borderId="7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0" xfId="0" applyFill="1"/>
    <xf numFmtId="0" fontId="0" fillId="9" borderId="4" xfId="0" applyFill="1" applyBorder="1"/>
    <xf numFmtId="0" fontId="0" fillId="9" borderId="5" xfId="0" applyFill="1" applyBorder="1"/>
    <xf numFmtId="0" fontId="0" fillId="6" borderId="0" xfId="0" applyFill="1"/>
    <xf numFmtId="0" fontId="0" fillId="8" borderId="12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4" xfId="0" applyFill="1" applyBorder="1"/>
    <xf numFmtId="0" fontId="0" fillId="6" borderId="5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15" xfId="0" applyFill="1" applyBorder="1"/>
    <xf numFmtId="0" fontId="0" fillId="6" borderId="6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1" xfId="0" applyFill="1" applyBorder="1"/>
    <xf numFmtId="0" fontId="0" fillId="0" borderId="0" xfId="0" applyFill="1" applyBorder="1"/>
    <xf numFmtId="164" fontId="5" fillId="0" borderId="0" xfId="0" applyNumberFormat="1" applyFont="1" applyFill="1" applyAlignment="1">
      <alignment horizontal="center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  <colors>
    <mruColors>
      <color rgb="FF008000"/>
      <color rgb="FFFFCC99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6/relationships/xlMacrosheet" Target="macrosheets/sheet1.xml"/></Relationships>
</file>

<file path=xl/macrosheets/sheet1.xml><?xml version="1.0" encoding="utf-8"?>
<xm:macrosheet xmlns="http://schemas.openxmlformats.org/spreadsheetml/2006/main" xmlns:xm="http://schemas.microsoft.com/office/excel/2006/main" xmlns:r="http://schemas.openxmlformats.org/officeDocument/2006/relationships">
  <dimension ref="A1:C1"/>
  <sheetViews>
    <sheetView showFormulas="1" workbookViewId="0"/>
  </sheetViews>
  <sheetFormatPr defaultRowHeight="15"/>
  <cols>
    <col min="3" max="3" width="11.85546875" bestFit="1" customWidth="1"/>
  </cols>
  <sheetData>
    <row r="1" spans="1:3">
      <c r="A1" t="b">
        <f>RETURN()</f>
        <v>0</v>
      </c>
      <c r="C1" t="b">
        <f>RETURN(2)</f>
        <v>1</v>
      </c>
    </row>
  </sheetData>
  <pageMargins left="0.7" right="0.7" top="0.75" bottom="0.75" header="0.3" footer="0.3"/>
</xm:macro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/>
  </sheetViews>
  <sheetFormatPr defaultRowHeight="15"/>
  <cols>
    <col min="1" max="1" width="40.7109375" customWidth="1"/>
    <col min="2" max="7" width="5.7109375" customWidth="1"/>
    <col min="8" max="8" width="50.7109375" customWidth="1"/>
    <col min="9" max="11" width="5.7109375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2</v>
      </c>
      <c r="B5" s="3" t="s">
        <v>7</v>
      </c>
      <c r="C5" s="3"/>
      <c r="D5" s="5">
        <v>1</v>
      </c>
      <c r="H5" s="3" t="s">
        <v>57</v>
      </c>
      <c r="I5" s="3"/>
      <c r="J5" s="3"/>
      <c r="K5" s="3"/>
    </row>
    <row r="6" spans="1:11">
      <c r="A6" s="4" t="s">
        <v>3</v>
      </c>
      <c r="B6" s="4" t="s">
        <v>4</v>
      </c>
      <c r="C6" s="4" t="s">
        <v>5</v>
      </c>
      <c r="D6" s="4" t="s">
        <v>6</v>
      </c>
      <c r="H6" s="4" t="s">
        <v>3</v>
      </c>
      <c r="I6" s="4" t="s">
        <v>4</v>
      </c>
      <c r="J6" s="4" t="s">
        <v>5</v>
      </c>
      <c r="K6" s="4" t="s">
        <v>6</v>
      </c>
    </row>
    <row r="7" spans="1:11">
      <c r="A7" s="6" t="s">
        <v>9</v>
      </c>
      <c r="B7" s="6">
        <f>name</f>
        <v>1</v>
      </c>
      <c r="C7">
        <v>1</v>
      </c>
      <c r="D7" s="33">
        <f>IF(IF(AND(ISERROR(B7),ISERROR(C7)),ERROR.TYPE(B7)=ERROR.TYPE(C7),IF(AND(NOT(ISERROR(B7)),NOT(ISERROR(C7))),AND(ISBLANK(B7)=ISBLANK(C7),B7=C7))),1,"ERR!")</f>
        <v>1</v>
      </c>
      <c r="H7" s="6" t="s">
        <v>28</v>
      </c>
      <c r="I7" s="6">
        <f>SUM(_xlnm.Print_Area)</f>
        <v>5</v>
      </c>
      <c r="J7">
        <v>5</v>
      </c>
      <c r="K7" s="33">
        <f t="shared" ref="K7:K9" si="0">IF(IF(AND(ISERROR(I7),ISERROR(J7)),ERROR.TYPE(I7)=ERROR.TYPE(J7),IF(AND(NOT(ISERROR(I7)),NOT(ISERROR(J7))),AND(ISBLANK(I7)=ISBLANK(J7),I7=J7))),1,"ERR!")</f>
        <v>1</v>
      </c>
    </row>
    <row r="8" spans="1:11">
      <c r="A8" s="6" t="s">
        <v>10</v>
      </c>
      <c r="B8" s="6">
        <f>SheetB!name</f>
        <v>1</v>
      </c>
      <c r="C8">
        <v>1</v>
      </c>
      <c r="D8" s="33">
        <f t="shared" ref="D8" si="1">IF(IF(AND(ISERROR(B8),ISERROR(C8)),ERROR.TYPE(B8)=ERROR.TYPE(C8),IF(AND(NOT(ISERROR(B8)),NOT(ISERROR(C8))),AND(ISBLANK(B8)=ISBLANK(C8),B8=C8))),1,"ERR!")</f>
        <v>1</v>
      </c>
      <c r="H8" s="6" t="s">
        <v>29</v>
      </c>
      <c r="I8" s="6">
        <f>SUM(_xlnm.Print_Titles)</f>
        <v>6</v>
      </c>
      <c r="J8">
        <v>6</v>
      </c>
      <c r="K8" s="33">
        <f t="shared" si="0"/>
        <v>1</v>
      </c>
    </row>
    <row r="9" spans="1:11">
      <c r="H9" s="6" t="s">
        <v>30</v>
      </c>
      <c r="I9" s="6">
        <f>SUM(_xlnm._FilterDatabase)</f>
        <v>7</v>
      </c>
      <c r="J9">
        <v>7</v>
      </c>
      <c r="K9" s="33">
        <f t="shared" si="0"/>
        <v>1</v>
      </c>
    </row>
    <row r="10" spans="1:11" ht="15.75">
      <c r="A10" s="3" t="s">
        <v>8</v>
      </c>
      <c r="B10" s="3" t="s">
        <v>7</v>
      </c>
      <c r="C10" s="3"/>
      <c r="D10" s="5">
        <v>2</v>
      </c>
    </row>
    <row r="11" spans="1:11" ht="15.75">
      <c r="A11" s="4" t="s">
        <v>3</v>
      </c>
      <c r="B11" s="4" t="s">
        <v>4</v>
      </c>
      <c r="C11" s="4" t="s">
        <v>5</v>
      </c>
      <c r="D11" s="4" t="s">
        <v>6</v>
      </c>
      <c r="H11" s="3" t="s">
        <v>58</v>
      </c>
      <c r="I11" s="3"/>
      <c r="J11" s="3"/>
      <c r="K11" s="3"/>
    </row>
    <row r="12" spans="1:11">
      <c r="A12" s="6" t="s">
        <v>11</v>
      </c>
      <c r="B12" s="6">
        <f>[0]!name</f>
        <v>2</v>
      </c>
      <c r="C12">
        <v>2</v>
      </c>
      <c r="D12" s="33">
        <f>IF(IF(AND(ISERROR(B12),ISERROR(C12)),ERROR.TYPE(B12)=ERROR.TYPE(C12),IF(AND(NOT(ISERROR(B12)),NOT(ISERROR(C12))),AND(ISBLANK(B12)=ISBLANK(C12),B12=C12))),1,"ERR!")</f>
        <v>1</v>
      </c>
      <c r="H12" s="4" t="s">
        <v>3</v>
      </c>
      <c r="I12" s="4" t="s">
        <v>4</v>
      </c>
      <c r="J12" s="4" t="s">
        <v>5</v>
      </c>
      <c r="K12" s="4" t="s">
        <v>6</v>
      </c>
    </row>
    <row r="13" spans="1:11">
      <c r="H13" s="6" t="s">
        <v>31</v>
      </c>
      <c r="I13" s="6">
        <f>SUM(SheetA!_xlnm.Print_Area)+AREAS(SheetA!_xlnm.Print_Area)</f>
        <v>20</v>
      </c>
      <c r="J13">
        <v>20</v>
      </c>
      <c r="K13" s="33">
        <f t="shared" ref="K13:K17" si="2">IF(IF(AND(ISERROR(I13),ISERROR(J13)),ERROR.TYPE(I13)=ERROR.TYPE(J13),IF(AND(NOT(ISERROR(I13)),NOT(ISERROR(J13))),AND(ISBLANK(I13)=ISBLANK(J13),I13=J13))),1,"ERR!")</f>
        <v>1</v>
      </c>
    </row>
    <row r="14" spans="1:11" ht="15.75">
      <c r="A14" s="3" t="s">
        <v>12</v>
      </c>
      <c r="B14" s="3"/>
      <c r="C14" s="3"/>
      <c r="D14" s="3"/>
      <c r="H14" s="6" t="s">
        <v>32</v>
      </c>
      <c r="I14" s="6">
        <f>SUM(SheetA!_xlnm.Print_Titles)+AREAS(SheetA!_xlnm.Print_Titles)</f>
        <v>21</v>
      </c>
      <c r="J14">
        <v>21</v>
      </c>
      <c r="K14" s="33">
        <f t="shared" si="2"/>
        <v>1</v>
      </c>
    </row>
    <row r="15" spans="1:11">
      <c r="A15" s="4" t="s">
        <v>3</v>
      </c>
      <c r="B15" s="4" t="s">
        <v>4</v>
      </c>
      <c r="C15" s="4" t="s">
        <v>5</v>
      </c>
      <c r="D15" s="4" t="s">
        <v>6</v>
      </c>
      <c r="H15" s="6" t="s">
        <v>33</v>
      </c>
      <c r="I15" s="6">
        <f>SUM(SheetA!_xlnm._FilterDatabase)</f>
        <v>22</v>
      </c>
      <c r="J15">
        <v>22</v>
      </c>
      <c r="K15" s="33">
        <f t="shared" si="2"/>
        <v>1</v>
      </c>
    </row>
    <row r="16" spans="1:11">
      <c r="A16" s="6" t="s">
        <v>13</v>
      </c>
      <c r="B16" s="6">
        <f>SheetA!name</f>
        <v>3</v>
      </c>
      <c r="C16">
        <v>3</v>
      </c>
      <c r="D16" s="33">
        <f>IF(IF(AND(ISERROR(B16),ISERROR(C16)),ERROR.TYPE(B16)=ERROR.TYPE(C16),IF(AND(NOT(ISERROR(B16)),NOT(ISERROR(C16))),AND(ISBLANK(B16)=ISBLANK(C16),B16=C16))),1,"ERR!")</f>
        <v>1</v>
      </c>
      <c r="H16" s="6" t="s">
        <v>34</v>
      </c>
      <c r="I16" s="6">
        <f>SUM(SheetA!_xlnm.Criteria)</f>
        <v>3</v>
      </c>
      <c r="J16">
        <v>3</v>
      </c>
      <c r="K16" s="33">
        <f t="shared" si="2"/>
        <v>1</v>
      </c>
    </row>
    <row r="17" spans="1:11">
      <c r="H17" s="6" t="s">
        <v>44</v>
      </c>
      <c r="I17" s="6">
        <f>COUNTA(SheetA!_xlnm.Extract)</f>
        <v>2</v>
      </c>
      <c r="J17">
        <v>2</v>
      </c>
      <c r="K17" s="33">
        <f t="shared" si="2"/>
        <v>1</v>
      </c>
    </row>
    <row r="18" spans="1:11" ht="15.75">
      <c r="A18" s="3" t="s">
        <v>21</v>
      </c>
      <c r="B18" s="3"/>
      <c r="C18" s="3"/>
      <c r="D18" s="3"/>
    </row>
    <row r="19" spans="1:11" ht="15.75">
      <c r="A19" s="4" t="s">
        <v>3</v>
      </c>
      <c r="B19" s="4" t="s">
        <v>4</v>
      </c>
      <c r="C19" s="4" t="s">
        <v>5</v>
      </c>
      <c r="D19" s="4" t="s">
        <v>6</v>
      </c>
      <c r="H19" s="3" t="s">
        <v>59</v>
      </c>
      <c r="I19" s="3" t="s">
        <v>7</v>
      </c>
      <c r="J19" s="3"/>
      <c r="K19" s="5">
        <v>23</v>
      </c>
    </row>
    <row r="20" spans="1:11">
      <c r="A20" s="6" t="s">
        <v>18</v>
      </c>
      <c r="B20" s="6">
        <f>globalname</f>
        <v>4</v>
      </c>
      <c r="C20">
        <v>4</v>
      </c>
      <c r="D20" s="33">
        <f t="shared" ref="D20:D21" si="3">IF(IF(AND(ISERROR(B20),ISERROR(C20)),ERROR.TYPE(B20)=ERROR.TYPE(C20),IF(AND(NOT(ISERROR(B20)),NOT(ISERROR(C20))),AND(ISBLANK(B20)=ISBLANK(C20),B20=C20))),1,"ERR!")</f>
        <v>1</v>
      </c>
      <c r="H20" s="4" t="s">
        <v>3</v>
      </c>
      <c r="I20" s="4" t="s">
        <v>4</v>
      </c>
      <c r="J20" s="4" t="s">
        <v>5</v>
      </c>
      <c r="K20" s="4" t="s">
        <v>6</v>
      </c>
    </row>
    <row r="21" spans="1:11">
      <c r="A21" s="6" t="s">
        <v>19</v>
      </c>
      <c r="B21" s="6">
        <f>[0]!globalname</f>
        <v>4</v>
      </c>
      <c r="C21">
        <v>4</v>
      </c>
      <c r="D21" s="33">
        <f t="shared" si="3"/>
        <v>1</v>
      </c>
      <c r="H21" s="6" t="s">
        <v>39</v>
      </c>
      <c r="I21" s="6">
        <f>SUM(_xlnm.Criteria)</f>
        <v>23</v>
      </c>
      <c r="J21">
        <v>23</v>
      </c>
      <c r="K21" s="33">
        <f t="shared" ref="K21:K22" si="4">IF(IF(AND(ISERROR(I21),ISERROR(J21)),ERROR.TYPE(I21)=ERROR.TYPE(J21),IF(AND(NOT(ISERROR(I21)),NOT(ISERROR(J21))),AND(ISBLANK(I21)=ISBLANK(J21),I21=J21))),1,"ERR!")</f>
        <v>1</v>
      </c>
    </row>
    <row r="22" spans="1:11">
      <c r="H22" s="6" t="s">
        <v>45</v>
      </c>
      <c r="I22" s="6">
        <f>SUM([0]!_xlnm.Criteria)</f>
        <v>23</v>
      </c>
      <c r="J22">
        <v>23</v>
      </c>
      <c r="K22" s="33">
        <f t="shared" si="4"/>
        <v>1</v>
      </c>
    </row>
    <row r="24" spans="1:11">
      <c r="A24" s="4" t="s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E25" s="11"/>
    </row>
    <row r="26" spans="1:11" ht="15.75" thickBot="1">
      <c r="E26" s="11">
        <v>1</v>
      </c>
      <c r="F26" s="8"/>
      <c r="G26" s="8"/>
      <c r="H26" s="8" t="s">
        <v>23</v>
      </c>
    </row>
    <row r="27" spans="1:11" ht="15.75" thickBot="1">
      <c r="A27" s="9"/>
      <c r="B27" s="9"/>
      <c r="C27" s="9"/>
      <c r="D27" s="9">
        <v>1</v>
      </c>
      <c r="E27" s="10">
        <v>1</v>
      </c>
      <c r="F27" s="9">
        <v>1</v>
      </c>
      <c r="G27" s="9"/>
      <c r="H27" s="9"/>
      <c r="I27" s="9"/>
      <c r="J27" s="9"/>
      <c r="K27" s="9"/>
    </row>
    <row r="28" spans="1:11" ht="15.75" thickBot="1">
      <c r="E28" s="11">
        <v>1</v>
      </c>
    </row>
    <row r="29" spans="1:11">
      <c r="E29" s="11"/>
      <c r="F29" s="12">
        <v>1</v>
      </c>
      <c r="G29" s="13">
        <v>1</v>
      </c>
      <c r="H29" s="14" t="s">
        <v>24</v>
      </c>
    </row>
    <row r="30" spans="1:11" ht="15.75" thickBot="1">
      <c r="E30" s="11"/>
      <c r="F30" s="15">
        <v>1</v>
      </c>
      <c r="G30" s="16">
        <v>2</v>
      </c>
      <c r="H30" s="14"/>
    </row>
    <row r="31" spans="1:11" ht="15.75" thickBot="1">
      <c r="E31" s="11"/>
    </row>
    <row r="32" spans="1:11">
      <c r="E32" s="11"/>
      <c r="F32" s="19" t="s">
        <v>26</v>
      </c>
      <c r="G32" s="20" t="s">
        <v>27</v>
      </c>
      <c r="H32" s="17" t="s">
        <v>25</v>
      </c>
    </row>
    <row r="33" spans="5:8">
      <c r="E33" s="11"/>
      <c r="F33" s="21">
        <v>1</v>
      </c>
      <c r="G33" s="22">
        <v>3</v>
      </c>
      <c r="H33" s="17"/>
    </row>
    <row r="34" spans="5:8" ht="15.75" thickBot="1">
      <c r="E34" s="11"/>
      <c r="F34" s="23">
        <v>2</v>
      </c>
      <c r="G34" s="24">
        <v>1</v>
      </c>
      <c r="H34" s="17"/>
    </row>
    <row r="35" spans="5:8">
      <c r="E35" s="11"/>
    </row>
  </sheetData>
  <autoFilter ref="F32:G3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/>
  </sheetViews>
  <sheetFormatPr defaultRowHeight="15"/>
  <cols>
    <col min="1" max="1" width="40.7109375" customWidth="1"/>
    <col min="2" max="8" width="5.7109375" customWidth="1"/>
    <col min="9" max="9" width="45.7109375" customWidth="1"/>
    <col min="10" max="12" width="5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17</v>
      </c>
      <c r="B5" s="3" t="s">
        <v>7</v>
      </c>
      <c r="C5" s="3"/>
      <c r="D5" s="5">
        <v>3</v>
      </c>
      <c r="I5" s="3" t="s">
        <v>60</v>
      </c>
      <c r="J5" s="3"/>
      <c r="K5" s="3"/>
      <c r="L5" s="3"/>
    </row>
    <row r="6" spans="1:12">
      <c r="A6" s="4" t="s">
        <v>3</v>
      </c>
      <c r="B6" s="4" t="s">
        <v>4</v>
      </c>
      <c r="C6" s="4" t="s">
        <v>5</v>
      </c>
      <c r="D6" s="4" t="s">
        <v>6</v>
      </c>
      <c r="I6" s="4" t="s">
        <v>3</v>
      </c>
      <c r="J6" s="4" t="s">
        <v>4</v>
      </c>
      <c r="K6" s="4" t="s">
        <v>5</v>
      </c>
      <c r="L6" s="4" t="s">
        <v>6</v>
      </c>
    </row>
    <row r="7" spans="1:12">
      <c r="A7" s="6" t="s">
        <v>9</v>
      </c>
      <c r="B7" s="6">
        <f>name</f>
        <v>3</v>
      </c>
      <c r="C7">
        <v>3</v>
      </c>
      <c r="D7" s="33">
        <f>IF(IF(AND(ISERROR(B7),ISERROR(C7)),ERROR.TYPE(B7)=ERROR.TYPE(C7),IF(AND(NOT(ISERROR(B7)),NOT(ISERROR(C7))),AND(ISBLANK(B7)=ISBLANK(C7),B7=C7))),1,"ERR!")</f>
        <v>1</v>
      </c>
      <c r="I7" s="6" t="s">
        <v>37</v>
      </c>
      <c r="J7" s="6">
        <f>SUM(_xlnm.Print_Area)+AREAS(_xlnm.Print_Area)</f>
        <v>20</v>
      </c>
      <c r="K7">
        <v>20</v>
      </c>
      <c r="L7" s="33">
        <f>IF(IF(AND(ISERROR(J7),ISERROR(K7)),ERROR.TYPE(J7)=ERROR.TYPE(K7),IF(AND(NOT(ISERROR(J7)),NOT(ISERROR(K7))),AND(ISBLANK(J7)=ISBLANK(K7),J7=K7))),1,"ERR!")</f>
        <v>1</v>
      </c>
    </row>
    <row r="8" spans="1:12">
      <c r="A8" s="6" t="s">
        <v>13</v>
      </c>
      <c r="B8" s="6">
        <f>SheetA!name</f>
        <v>3</v>
      </c>
      <c r="C8">
        <v>3</v>
      </c>
      <c r="D8" s="33">
        <f>IF(IF(AND(ISERROR(B8),ISERROR(C8)),ERROR.TYPE(B8)=ERROR.TYPE(C8),IF(AND(NOT(ISERROR(B8)),NOT(ISERROR(C8))),AND(ISBLANK(B8)=ISBLANK(C8),B8=C8))),1,"ERR!")</f>
        <v>1</v>
      </c>
      <c r="I8" s="6" t="s">
        <v>38</v>
      </c>
      <c r="J8" s="6">
        <f>SUM(_xlnm.Print_Titles)+AREAS(_xlnm.Print_Titles)</f>
        <v>21</v>
      </c>
      <c r="K8">
        <v>21</v>
      </c>
      <c r="L8" s="33">
        <f>IF(IF(AND(ISERROR(J8),ISERROR(K8)),ERROR.TYPE(J8)=ERROR.TYPE(K8),IF(AND(NOT(ISERROR(J8)),NOT(ISERROR(K8))),AND(ISBLANK(J8)=ISBLANK(K8),J8=K8))),1,"ERR!")</f>
        <v>1</v>
      </c>
    </row>
    <row r="9" spans="1:12">
      <c r="I9" s="6" t="s">
        <v>30</v>
      </c>
      <c r="J9" s="6">
        <f>SUM(_xlnm._FilterDatabase)</f>
        <v>22</v>
      </c>
      <c r="K9">
        <v>22</v>
      </c>
      <c r="L9" s="33">
        <f>IF(IF(AND(ISERROR(J9),ISERROR(K9)),ERROR.TYPE(J9)=ERROR.TYPE(K9),IF(AND(NOT(ISERROR(J9)),NOT(ISERROR(K9))),AND(ISBLANK(J9)=ISBLANK(K9),J9=K9))),1,"ERR!")</f>
        <v>1</v>
      </c>
    </row>
    <row r="10" spans="1:12" ht="15.75">
      <c r="A10" s="3" t="s">
        <v>16</v>
      </c>
      <c r="B10" s="3"/>
      <c r="C10" s="3"/>
      <c r="D10" s="3"/>
      <c r="I10" s="6" t="s">
        <v>39</v>
      </c>
      <c r="J10" s="6">
        <f>SUM(_xlnm.Criteria)</f>
        <v>3</v>
      </c>
      <c r="K10">
        <v>3</v>
      </c>
      <c r="L10" s="33">
        <f>IF(IF(AND(ISERROR(J10),ISERROR(K10)),ERROR.TYPE(J10)=ERROR.TYPE(K10),IF(AND(NOT(ISERROR(J10)),NOT(ISERROR(K10))),AND(ISBLANK(J10)=ISBLANK(K10),J10=K10))),1,"ERR!")</f>
        <v>1</v>
      </c>
    </row>
    <row r="11" spans="1:12">
      <c r="A11" s="4" t="s">
        <v>3</v>
      </c>
      <c r="B11" s="4" t="s">
        <v>4</v>
      </c>
      <c r="C11" s="4" t="s">
        <v>5</v>
      </c>
      <c r="D11" s="4" t="s">
        <v>6</v>
      </c>
      <c r="I11" s="6" t="s">
        <v>43</v>
      </c>
      <c r="J11" s="6">
        <f>COUNTA(_xlnm.Extract)</f>
        <v>2</v>
      </c>
      <c r="K11">
        <v>2</v>
      </c>
      <c r="L11" s="33">
        <f>IF(IF(AND(ISERROR(J11),ISERROR(K11)),ERROR.TYPE(J11)=ERROR.TYPE(K11),IF(AND(NOT(ISERROR(J11)),NOT(ISERROR(K11))),AND(ISBLANK(J11)=ISBLANK(K11),J11=K11))),1,"ERR!")</f>
        <v>1</v>
      </c>
    </row>
    <row r="12" spans="1:12">
      <c r="A12" s="6" t="s">
        <v>11</v>
      </c>
      <c r="B12" s="6">
        <f>[0]!name</f>
        <v>2</v>
      </c>
      <c r="C12">
        <v>2</v>
      </c>
      <c r="D12" s="33">
        <f>IF(IF(AND(ISERROR(B12),ISERROR(C12)),ERROR.TYPE(B12)=ERROR.TYPE(C12),IF(AND(NOT(ISERROR(B12)),NOT(ISERROR(C12))),AND(ISBLANK(B12)=ISBLANK(C12),B12=C12))),1,"ERR!")</f>
        <v>1</v>
      </c>
    </row>
    <row r="13" spans="1:12" ht="15.75">
      <c r="I13" s="3" t="s">
        <v>61</v>
      </c>
      <c r="J13" s="3"/>
      <c r="K13" s="3"/>
      <c r="L13" s="3"/>
    </row>
    <row r="14" spans="1:12" ht="15.75">
      <c r="A14" s="3" t="s">
        <v>15</v>
      </c>
      <c r="B14" s="3"/>
      <c r="C14" s="3"/>
      <c r="D14" s="3"/>
      <c r="I14" s="4" t="s">
        <v>3</v>
      </c>
      <c r="J14" s="4" t="s">
        <v>4</v>
      </c>
      <c r="K14" s="4" t="s">
        <v>5</v>
      </c>
      <c r="L14" s="4" t="s">
        <v>6</v>
      </c>
    </row>
    <row r="15" spans="1:12">
      <c r="A15" s="4" t="s">
        <v>3</v>
      </c>
      <c r="B15" s="4" t="s">
        <v>4</v>
      </c>
      <c r="C15" s="4" t="s">
        <v>5</v>
      </c>
      <c r="D15" s="4" t="s">
        <v>6</v>
      </c>
      <c r="I15" s="6" t="s">
        <v>40</v>
      </c>
      <c r="J15" s="6">
        <f>SUM(SheetB!_xlnm.Print_Area)</f>
        <v>5</v>
      </c>
      <c r="K15">
        <v>5</v>
      </c>
      <c r="L15" s="33">
        <f>IF(IF(AND(ISERROR(J15),ISERROR(K15)),ERROR.TYPE(J15)=ERROR.TYPE(K15),IF(AND(NOT(ISERROR(J15)),NOT(ISERROR(K15))),AND(ISBLANK(J15)=ISBLANK(K15),J15=K15))),1,"ERR!")</f>
        <v>1</v>
      </c>
    </row>
    <row r="16" spans="1:12">
      <c r="A16" s="6" t="s">
        <v>10</v>
      </c>
      <c r="B16" s="6">
        <f>SheetB!name</f>
        <v>1</v>
      </c>
      <c r="C16">
        <v>1</v>
      </c>
      <c r="D16" s="33">
        <f>IF(IF(AND(ISERROR(B16),ISERROR(C16)),ERROR.TYPE(B16)=ERROR.TYPE(C16),IF(AND(NOT(ISERROR(B16)),NOT(ISERROR(C16))),AND(ISBLANK(B16)=ISBLANK(C16),B16=C16))),1,"ERR!")</f>
        <v>1</v>
      </c>
      <c r="I16" s="6" t="s">
        <v>41</v>
      </c>
      <c r="J16" s="6">
        <f>SUM(SheetB!_xlnm.Print_Titles)</f>
        <v>6</v>
      </c>
      <c r="K16">
        <v>6</v>
      </c>
      <c r="L16" s="33">
        <f>IF(IF(AND(ISERROR(J16),ISERROR(K16)),ERROR.TYPE(J16)=ERROR.TYPE(K16),IF(AND(NOT(ISERROR(J16)),NOT(ISERROR(K16))),AND(ISBLANK(J16)=ISBLANK(K16),J16=K16))),1,"ERR!")</f>
        <v>1</v>
      </c>
    </row>
    <row r="17" spans="1:12">
      <c r="I17" s="6" t="s">
        <v>42</v>
      </c>
      <c r="J17" s="6">
        <f>SUM(SheetB!_xlnm._FilterDatabase)</f>
        <v>7</v>
      </c>
      <c r="K17">
        <v>7</v>
      </c>
      <c r="L17" s="33">
        <f>IF(IF(AND(ISERROR(J17),ISERROR(K17)),ERROR.TYPE(J17)=ERROR.TYPE(K17),IF(AND(NOT(ISERROR(J17)),NOT(ISERROR(K17))),AND(ISBLANK(J17)=ISBLANK(K17),J17=K17))),1,"ERR!")</f>
        <v>1</v>
      </c>
    </row>
    <row r="18" spans="1:12" ht="15.75">
      <c r="A18" s="3" t="s">
        <v>20</v>
      </c>
      <c r="B18" s="3" t="s">
        <v>7</v>
      </c>
      <c r="C18" s="3"/>
      <c r="D18" s="5">
        <v>4</v>
      </c>
    </row>
    <row r="19" spans="1:12" ht="15.75">
      <c r="A19" s="4" t="s">
        <v>3</v>
      </c>
      <c r="B19" s="4" t="s">
        <v>4</v>
      </c>
      <c r="C19" s="4" t="s">
        <v>5</v>
      </c>
      <c r="D19" s="4" t="s">
        <v>6</v>
      </c>
      <c r="I19" s="3" t="s">
        <v>62</v>
      </c>
      <c r="J19" s="3"/>
      <c r="K19" s="3"/>
      <c r="L19" s="3"/>
    </row>
    <row r="20" spans="1:12">
      <c r="A20" s="6" t="s">
        <v>18</v>
      </c>
      <c r="B20" s="6">
        <f>globalname</f>
        <v>4</v>
      </c>
      <c r="C20">
        <v>4</v>
      </c>
      <c r="D20" s="33">
        <f>IF(IF(AND(ISERROR(B20),ISERROR(C20)),ERROR.TYPE(B20)=ERROR.TYPE(C20),IF(AND(NOT(ISERROR(B20)),NOT(ISERROR(C20))),AND(ISBLANK(B20)=ISBLANK(C20),B20=C20))),1,"ERR!")</f>
        <v>1</v>
      </c>
      <c r="I20" s="4" t="s">
        <v>3</v>
      </c>
      <c r="J20" s="4" t="s">
        <v>4</v>
      </c>
      <c r="K20" s="4" t="s">
        <v>5</v>
      </c>
      <c r="L20" s="4" t="s">
        <v>6</v>
      </c>
    </row>
    <row r="21" spans="1:12">
      <c r="A21" s="6" t="s">
        <v>19</v>
      </c>
      <c r="B21" s="6">
        <f>[0]!globalname</f>
        <v>4</v>
      </c>
      <c r="C21">
        <v>4</v>
      </c>
      <c r="D21" s="33">
        <f>IF(IF(AND(ISERROR(B21),ISERROR(C21)),ERROR.TYPE(B21)=ERROR.TYPE(C21),IF(AND(NOT(ISERROR(B21)),NOT(ISERROR(C21))),AND(ISBLANK(B21)=ISBLANK(C21),B21=C21))),1,"ERR!")</f>
        <v>1</v>
      </c>
      <c r="I21" s="6" t="s">
        <v>39</v>
      </c>
      <c r="J21" s="6">
        <f>SUM(_xlnm.Criteria)</f>
        <v>3</v>
      </c>
      <c r="K21">
        <v>3</v>
      </c>
      <c r="L21" s="33">
        <f>IF(IF(AND(ISERROR(J21),ISERROR(K21)),ERROR.TYPE(J21)=ERROR.TYPE(K21),IF(AND(NOT(ISERROR(J21)),NOT(ISERROR(K21))),AND(ISBLANK(J21)=ISBLANK(K21),J21=K21))),1,"ERR!")</f>
        <v>1</v>
      </c>
    </row>
    <row r="22" spans="1:12">
      <c r="I22" s="6" t="s">
        <v>45</v>
      </c>
      <c r="J22" s="6">
        <f>SUM([0]!_xlnm.Criteria)</f>
        <v>23</v>
      </c>
      <c r="K22">
        <v>23</v>
      </c>
      <c r="L22" s="33">
        <f>IF(IF(AND(ISERROR(J22),ISERROR(K22)),ERROR.TYPE(J22)=ERROR.TYPE(K22),IF(AND(NOT(ISERROR(J22)),NOT(ISERROR(K22))),AND(ISBLANK(J22)=ISBLANK(K22),J22=K22))),1,"ERR!")</f>
        <v>1</v>
      </c>
    </row>
    <row r="24" spans="1:12">
      <c r="A24" s="4" t="s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>
      <c r="E25" s="18"/>
      <c r="F25" s="25"/>
    </row>
    <row r="26" spans="1:12" ht="15.75" thickBot="1">
      <c r="E26" s="18">
        <v>1</v>
      </c>
      <c r="F26" s="25">
        <v>1</v>
      </c>
      <c r="G26" s="8"/>
      <c r="H26" s="8"/>
      <c r="I26" s="8" t="s">
        <v>23</v>
      </c>
    </row>
    <row r="27" spans="1:12">
      <c r="A27" s="26"/>
      <c r="B27" s="26"/>
      <c r="C27" s="26"/>
      <c r="D27" s="26">
        <v>1</v>
      </c>
      <c r="E27" s="10">
        <v>1</v>
      </c>
      <c r="F27" s="10">
        <v>1</v>
      </c>
      <c r="G27" s="26">
        <v>2</v>
      </c>
      <c r="H27" s="26"/>
      <c r="I27" s="26"/>
      <c r="J27" s="26"/>
      <c r="K27" s="26"/>
      <c r="L27" s="26"/>
    </row>
    <row r="28" spans="1:12" ht="15.75" thickBot="1">
      <c r="A28" s="27"/>
      <c r="B28" s="27"/>
      <c r="C28" s="27"/>
      <c r="D28" s="27">
        <v>1</v>
      </c>
      <c r="E28" s="10">
        <v>1</v>
      </c>
      <c r="F28" s="10">
        <v>1</v>
      </c>
      <c r="G28" s="27">
        <v>2</v>
      </c>
      <c r="H28" s="27"/>
      <c r="I28" s="27"/>
      <c r="J28" s="27"/>
      <c r="K28" s="27"/>
      <c r="L28" s="27"/>
    </row>
    <row r="29" spans="1:12" ht="15.75" thickBot="1">
      <c r="E29" s="18">
        <v>1</v>
      </c>
      <c r="F29" s="25">
        <v>2</v>
      </c>
    </row>
    <row r="30" spans="1:12">
      <c r="E30" s="18"/>
      <c r="F30" s="25"/>
      <c r="G30" s="12">
        <v>1</v>
      </c>
      <c r="H30" s="13">
        <v>1</v>
      </c>
      <c r="I30" s="14" t="s">
        <v>24</v>
      </c>
      <c r="J30" s="12">
        <v>1</v>
      </c>
      <c r="K30" s="13">
        <v>1</v>
      </c>
    </row>
    <row r="31" spans="1:12" ht="15.75" thickBot="1">
      <c r="E31" s="18"/>
      <c r="F31" s="25"/>
      <c r="G31" s="15">
        <v>1</v>
      </c>
      <c r="H31" s="16">
        <v>1</v>
      </c>
      <c r="I31" s="14"/>
      <c r="J31" s="15">
        <v>1</v>
      </c>
      <c r="K31" s="16">
        <v>1</v>
      </c>
    </row>
    <row r="32" spans="1:12" ht="15.75" thickBot="1">
      <c r="E32" s="18"/>
      <c r="F32" s="25"/>
      <c r="G32" s="14"/>
      <c r="H32" s="14"/>
      <c r="I32" s="14"/>
      <c r="J32" s="14"/>
      <c r="K32" s="14"/>
    </row>
    <row r="33" spans="5:11">
      <c r="E33" s="18"/>
      <c r="F33" s="25"/>
      <c r="G33" s="12">
        <v>1</v>
      </c>
      <c r="H33" s="13">
        <v>1</v>
      </c>
      <c r="I33" s="14"/>
      <c r="J33" s="12">
        <v>1</v>
      </c>
      <c r="K33" s="13">
        <v>1</v>
      </c>
    </row>
    <row r="34" spans="5:11" ht="15.75" thickBot="1">
      <c r="E34" s="18"/>
      <c r="F34" s="25"/>
      <c r="G34" s="15">
        <v>1</v>
      </c>
      <c r="H34" s="16">
        <v>1</v>
      </c>
      <c r="I34" s="14"/>
      <c r="J34" s="15">
        <v>1</v>
      </c>
      <c r="K34" s="16">
        <v>1</v>
      </c>
    </row>
    <row r="35" spans="5:11" ht="15.75" thickBot="1">
      <c r="E35" s="18"/>
      <c r="F35" s="25"/>
    </row>
    <row r="36" spans="5:11">
      <c r="E36" s="18"/>
      <c r="F36" s="25"/>
      <c r="G36" s="19" t="s">
        <v>26</v>
      </c>
      <c r="H36" s="20" t="s">
        <v>27</v>
      </c>
      <c r="I36" s="17" t="s">
        <v>25</v>
      </c>
    </row>
    <row r="37" spans="5:11">
      <c r="E37" s="18"/>
      <c r="F37" s="25"/>
      <c r="G37" s="21">
        <v>1</v>
      </c>
      <c r="H37" s="22">
        <v>4</v>
      </c>
      <c r="I37" s="17"/>
    </row>
    <row r="38" spans="5:11">
      <c r="E38" s="18"/>
      <c r="F38" s="25"/>
      <c r="G38" s="21">
        <v>2</v>
      </c>
      <c r="H38" s="22">
        <v>5</v>
      </c>
      <c r="I38" s="17"/>
    </row>
    <row r="39" spans="5:11" ht="15.75" thickBot="1">
      <c r="E39" s="18"/>
      <c r="F39" s="25"/>
      <c r="G39" s="23">
        <v>3</v>
      </c>
      <c r="H39" s="24">
        <v>7</v>
      </c>
      <c r="I39" s="17"/>
    </row>
    <row r="40" spans="5:11" ht="15.75" thickBot="1">
      <c r="E40" s="18"/>
      <c r="F40" s="25"/>
    </row>
    <row r="41" spans="5:11">
      <c r="E41" s="18"/>
      <c r="F41" s="25"/>
      <c r="H41" s="28" t="s">
        <v>26</v>
      </c>
      <c r="I41" s="17" t="s">
        <v>35</v>
      </c>
    </row>
    <row r="42" spans="5:11" ht="15.75" thickBot="1">
      <c r="E42" s="18"/>
      <c r="F42" s="25"/>
      <c r="H42" s="29">
        <v>3</v>
      </c>
      <c r="I42" s="17"/>
    </row>
    <row r="43" spans="5:11" ht="15.75" thickBot="1">
      <c r="E43" s="18"/>
      <c r="F43" s="25"/>
    </row>
    <row r="44" spans="5:11" ht="15.75" thickBot="1">
      <c r="E44" s="18"/>
      <c r="F44" s="25"/>
      <c r="G44" s="30" t="s">
        <v>26</v>
      </c>
      <c r="H44" s="31" t="s">
        <v>27</v>
      </c>
      <c r="I44" s="17" t="s">
        <v>36</v>
      </c>
    </row>
    <row r="45" spans="5:11">
      <c r="E45" s="18"/>
      <c r="F45" s="25"/>
      <c r="G45" s="32">
        <v>3</v>
      </c>
      <c r="H45" s="32">
        <v>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/>
  </sheetViews>
  <sheetFormatPr defaultRowHeight="15"/>
  <cols>
    <col min="1" max="1" width="45.7109375" customWidth="1"/>
    <col min="2" max="3" width="8.7109375" customWidth="1"/>
    <col min="4" max="5" width="5.7109375" customWidth="1"/>
    <col min="6" max="6" width="40.7109375" customWidth="1"/>
    <col min="7" max="11" width="5.7109375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47</v>
      </c>
      <c r="B5" s="3"/>
      <c r="C5" s="3"/>
      <c r="D5" s="3"/>
      <c r="F5" s="3" t="s">
        <v>72</v>
      </c>
      <c r="G5" s="3"/>
      <c r="H5" s="3"/>
      <c r="I5" s="3"/>
      <c r="J5" s="3"/>
      <c r="K5" s="3"/>
    </row>
    <row r="6" spans="1:11">
      <c r="A6" s="4" t="s">
        <v>3</v>
      </c>
      <c r="B6" s="4" t="s">
        <v>4</v>
      </c>
      <c r="C6" s="4" t="s">
        <v>5</v>
      </c>
      <c r="D6" s="4" t="s">
        <v>6</v>
      </c>
      <c r="F6" s="4" t="s">
        <v>63</v>
      </c>
      <c r="G6" s="4"/>
      <c r="H6" s="4" t="s">
        <v>4</v>
      </c>
      <c r="I6" s="4"/>
      <c r="J6" s="4" t="s">
        <v>5</v>
      </c>
      <c r="K6" s="4" t="s">
        <v>6</v>
      </c>
    </row>
    <row r="7" spans="1:11">
      <c r="A7" s="6" t="s">
        <v>48</v>
      </c>
      <c r="B7" s="6" t="e">
        <f>my_name</f>
        <v>#NAME?</v>
      </c>
      <c r="C7" t="e">
        <v>#NAME?</v>
      </c>
      <c r="D7" s="33">
        <f>IF(IF(AND(ISERROR(B7),ISERROR(C7)),ERROR.TYPE(B7)=ERROR.TYPE(C7),IF(AND(NOT(ISERROR(B7)),NOT(ISERROR(C7))),AND(ISBLANK(B7)=ISBLANK(C7),B7=C7))),1,"ERR!")</f>
        <v>1</v>
      </c>
      <c r="F7" s="6" t="s">
        <v>65</v>
      </c>
      <c r="G7">
        <v>1</v>
      </c>
      <c r="H7">
        <f>relname1</f>
        <v>1</v>
      </c>
      <c r="I7">
        <v>2</v>
      </c>
      <c r="J7">
        <v>1</v>
      </c>
      <c r="K7" s="33">
        <f t="shared" ref="K7:K14" si="0">IF(IF(AND(ISERROR(H7),ISERROR(J7)),ERROR.TYPE(H7)=ERROR.TYPE(J7),IF(AND(NOT(ISERROR(H7)),NOT(ISERROR(J7))),AND(ISBLANK(H7)=ISBLANK(J7),H7=J7))),1,"ERR!")</f>
        <v>1</v>
      </c>
    </row>
    <row r="8" spans="1:11">
      <c r="A8" s="6" t="s">
        <v>51</v>
      </c>
      <c r="B8" s="6" t="e">
        <f>[0]!my_name</f>
        <v>#NAME?</v>
      </c>
      <c r="C8" t="e">
        <v>#NAME?</v>
      </c>
      <c r="D8" s="33">
        <f>IF(IF(AND(ISERROR(B8),ISERROR(C8)),ERROR.TYPE(B8)=ERROR.TYPE(C8),IF(AND(NOT(ISERROR(B8)),NOT(ISERROR(C8))),AND(ISBLANK(B8)=ISBLANK(C8),B8=C8))),1,"ERR!")</f>
        <v>1</v>
      </c>
      <c r="F8" s="6" t="s">
        <v>66</v>
      </c>
      <c r="G8">
        <v>3</v>
      </c>
      <c r="H8">
        <f>relname2</f>
        <v>4</v>
      </c>
      <c r="I8">
        <v>4</v>
      </c>
      <c r="J8">
        <v>4</v>
      </c>
      <c r="K8" s="33">
        <f t="shared" si="0"/>
        <v>1</v>
      </c>
    </row>
    <row r="9" spans="1:11">
      <c r="A9" s="6" t="s">
        <v>49</v>
      </c>
      <c r="B9" s="6" t="e">
        <f>SheetB!my_name</f>
        <v>#NAME?</v>
      </c>
      <c r="C9" t="e">
        <v>#NAME?</v>
      </c>
      <c r="D9" s="33">
        <f>IF(IF(AND(ISERROR(B9),ISERROR(C9)),ERROR.TYPE(B9)=ERROR.TYPE(C9),IF(AND(NOT(ISERROR(B9)),NOT(ISERROR(C9))),AND(ISBLANK(B9)=ISBLANK(C9),B9=C9))),1,"ERR!")</f>
        <v>1</v>
      </c>
      <c r="F9" s="6" t="s">
        <v>67</v>
      </c>
      <c r="G9">
        <v>5</v>
      </c>
      <c r="H9">
        <f>relname3</f>
        <v>7</v>
      </c>
      <c r="I9">
        <v>6</v>
      </c>
      <c r="J9">
        <v>7</v>
      </c>
      <c r="K9" s="33">
        <f t="shared" si="0"/>
        <v>1</v>
      </c>
    </row>
    <row r="10" spans="1:11">
      <c r="A10" s="6" t="s">
        <v>50</v>
      </c>
      <c r="B10" s="6" t="e">
        <f>SheetA!my_name</f>
        <v>#NAME?</v>
      </c>
      <c r="C10" t="e">
        <v>#NAME?</v>
      </c>
      <c r="D10" s="33">
        <f>IF(IF(AND(ISERROR(B10),ISERROR(C10)),ERROR.TYPE(B10)=ERROR.TYPE(C10),IF(AND(NOT(ISERROR(B10)),NOT(ISERROR(C10))),AND(ISBLANK(B10)=ISBLANK(C10),B10=C10))),1,"ERR!")</f>
        <v>1</v>
      </c>
      <c r="F10" s="6" t="s">
        <v>68</v>
      </c>
      <c r="G10">
        <v>7</v>
      </c>
      <c r="H10">
        <f>relname4</f>
        <v>6</v>
      </c>
      <c r="I10">
        <v>8</v>
      </c>
      <c r="J10">
        <v>6</v>
      </c>
      <c r="K10" s="33">
        <f t="shared" si="0"/>
        <v>1</v>
      </c>
    </row>
    <row r="11" spans="1:11">
      <c r="F11" s="6" t="s">
        <v>64</v>
      </c>
      <c r="H11">
        <f>SUM(complexname1)</f>
        <v>10</v>
      </c>
      <c r="J11">
        <v>10</v>
      </c>
      <c r="K11" s="33">
        <f t="shared" si="0"/>
        <v>1</v>
      </c>
    </row>
    <row r="12" spans="1:11" ht="15.75">
      <c r="A12" s="3" t="s">
        <v>52</v>
      </c>
      <c r="B12" s="3"/>
      <c r="C12" s="3"/>
      <c r="D12" s="3"/>
      <c r="F12" s="6" t="s">
        <v>76</v>
      </c>
      <c r="G12">
        <v>9</v>
      </c>
      <c r="H12">
        <f>complexname2</f>
        <v>11</v>
      </c>
      <c r="J12">
        <v>11</v>
      </c>
      <c r="K12" s="33">
        <f t="shared" si="0"/>
        <v>1</v>
      </c>
    </row>
    <row r="13" spans="1:11">
      <c r="A13" s="4" t="s">
        <v>3</v>
      </c>
      <c r="B13" s="4" t="s">
        <v>4</v>
      </c>
      <c r="C13" s="4" t="s">
        <v>5</v>
      </c>
      <c r="D13" s="4" t="s">
        <v>6</v>
      </c>
      <c r="F13" s="6" t="s">
        <v>77</v>
      </c>
      <c r="G13">
        <v>12</v>
      </c>
      <c r="H13">
        <f>sheetrelname1</f>
        <v>12</v>
      </c>
      <c r="J13">
        <v>12</v>
      </c>
      <c r="K13" s="33">
        <f t="shared" si="0"/>
        <v>1</v>
      </c>
    </row>
    <row r="14" spans="1:11">
      <c r="A14" s="6" t="s">
        <v>53</v>
      </c>
      <c r="B14" s="6" t="e">
        <f ca="1">my_macro(1)</f>
        <v>#NAME?</v>
      </c>
      <c r="C14" t="e">
        <v>#NAME?</v>
      </c>
      <c r="D14" s="33">
        <f ca="1">IF(IF(AND(ISERROR(B14),ISERROR(C14)),ERROR.TYPE(B14)=ERROR.TYPE(C14),IF(AND(NOT(ISERROR(B14)),NOT(ISERROR(C14))),AND(ISBLANK(B14)=ISBLANK(C14),B14=C14))),1,"ERR!")</f>
        <v>1</v>
      </c>
      <c r="F14" s="6" t="s">
        <v>78</v>
      </c>
      <c r="G14">
        <v>13</v>
      </c>
      <c r="H14">
        <f>sheetrelname2</f>
        <v>13</v>
      </c>
      <c r="I14">
        <v>14</v>
      </c>
      <c r="J14">
        <v>13</v>
      </c>
      <c r="K14" s="33">
        <f t="shared" si="0"/>
        <v>1</v>
      </c>
    </row>
    <row r="15" spans="1:11">
      <c r="A15" s="6" t="s">
        <v>56</v>
      </c>
      <c r="B15" s="6" t="e">
        <f ca="1">[0]!my_macro(2)</f>
        <v>#NAME?</v>
      </c>
      <c r="C15" t="e">
        <v>#NAME?</v>
      </c>
      <c r="D15" s="33">
        <f ca="1">IF(IF(AND(ISERROR(B15),ISERROR(C15)),ERROR.TYPE(B15)=ERROR.TYPE(C15),IF(AND(NOT(ISERROR(B15)),NOT(ISERROR(C15))),AND(ISBLANK(B15)=ISBLANK(C15),B15=C15))),1,"ERR!")</f>
        <v>1</v>
      </c>
    </row>
    <row r="16" spans="1:11">
      <c r="A16" s="6" t="s">
        <v>54</v>
      </c>
      <c r="B16" s="6" t="e">
        <f ca="1">SheetB!my_macro(3)</f>
        <v>#NAME?</v>
      </c>
      <c r="C16" t="e">
        <v>#NAME?</v>
      </c>
      <c r="D16" s="33">
        <f ca="1">IF(IF(AND(ISERROR(B16),ISERROR(C16)),ERROR.TYPE(B16)=ERROR.TYPE(C16),IF(AND(NOT(ISERROR(B16)),NOT(ISERROR(C16))),AND(ISBLANK(B16)=ISBLANK(C16),B16=C16))),1,"ERR!")</f>
        <v>1</v>
      </c>
    </row>
    <row r="17" spans="1:4">
      <c r="A17" s="6" t="s">
        <v>55</v>
      </c>
      <c r="B17" s="6" t="e">
        <f ca="1">SheetA!my_macro(4)</f>
        <v>#NAME?</v>
      </c>
      <c r="C17" t="e">
        <v>#NAME?</v>
      </c>
      <c r="D17" s="33">
        <f ca="1">IF(IF(AND(ISERROR(B17),ISERROR(C17)),ERROR.TYPE(B17)=ERROR.TYPE(C17),IF(AND(NOT(ISERROR(B17)),NOT(ISERROR(C17))),AND(ISBLANK(B17)=ISBLANK(C17),B17=C17))),1,"ERR!")</f>
        <v>1</v>
      </c>
    </row>
    <row r="19" spans="1:4" ht="15.75">
      <c r="A19" s="3" t="s">
        <v>69</v>
      </c>
      <c r="B19" s="3"/>
      <c r="C19" s="3"/>
      <c r="D19" s="3"/>
    </row>
    <row r="20" spans="1:4">
      <c r="A20" s="4" t="s">
        <v>3</v>
      </c>
      <c r="B20" s="4" t="s">
        <v>4</v>
      </c>
      <c r="C20" s="4" t="s">
        <v>5</v>
      </c>
      <c r="D20" s="4" t="s">
        <v>6</v>
      </c>
    </row>
    <row r="21" spans="1:4">
      <c r="A21" s="6" t="s">
        <v>70</v>
      </c>
      <c r="B21" t="b">
        <f>macro1</f>
        <v>0</v>
      </c>
      <c r="C21" t="b">
        <v>0</v>
      </c>
      <c r="D21" s="33">
        <f>IF(IF(AND(ISERROR(B21),ISERROR(C21)),ERROR.TYPE(B21)=ERROR.TYPE(C21),IF(AND(NOT(ISERROR(B21)),NOT(ISERROR(C21))),AND(ISBLANK(B21)=ISBLANK(C21),B21=C21))),1,"ERR!")</f>
        <v>1</v>
      </c>
    </row>
    <row r="22" spans="1:4">
      <c r="A22" s="6" t="s">
        <v>71</v>
      </c>
      <c r="B22">
        <f>macro2(1)</f>
        <v>2</v>
      </c>
      <c r="C22">
        <v>2</v>
      </c>
      <c r="D22" s="33">
        <f>IF(IF(AND(ISERROR(B22),ISERROR(C22)),ERROR.TYPE(B22)=ERROR.TYPE(C22),IF(AND(NOT(ISERROR(B22)),NOT(ISERROR(C22))),AND(ISBLANK(B22)=ISBLANK(C22),B22=C22))),1,"ERR!")</f>
        <v>1</v>
      </c>
    </row>
    <row r="24" spans="1:4" ht="15.75">
      <c r="A24" s="3" t="s">
        <v>73</v>
      </c>
      <c r="B24" s="3"/>
      <c r="C24" s="3"/>
      <c r="D24" s="3"/>
    </row>
    <row r="25" spans="1:4">
      <c r="A25" s="4" t="s">
        <v>74</v>
      </c>
      <c r="B25" s="4"/>
      <c r="C25" s="4"/>
      <c r="D25" s="4"/>
    </row>
    <row r="26" spans="1:4">
      <c r="A26" t="s">
        <v>75</v>
      </c>
      <c r="B26">
        <f>commentname</f>
        <v>3</v>
      </c>
      <c r="C26">
        <v>3</v>
      </c>
      <c r="D26" s="33">
        <f>IF(IF(AND(ISERROR(B26),ISERROR(C26)),ERROR.TYPE(B26)=ERROR.TYPE(C26),IF(AND(NOT(ISERROR(B26)),NOT(ISERROR(C26))),AND(ISBLANK(B26)=ISBLANK(C26),B26=C26))),1,"ERR!")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Excel 4.0 Macros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SheetB</vt:lpstr>
      <vt:lpstr>SheetA</vt:lpstr>
      <vt:lpstr>SheetC</vt:lpstr>
      <vt:lpstr>Macro1</vt:lpstr>
      <vt:lpstr>SheetA!Criteria</vt:lpstr>
      <vt:lpstr>Criteria</vt:lpstr>
      <vt:lpstr>SheetA!Extract</vt:lpstr>
      <vt:lpstr>globalname</vt:lpstr>
      <vt:lpstr>SheetA!name</vt:lpstr>
      <vt:lpstr>SheetB!name</vt:lpstr>
      <vt:lpstr>name</vt:lpstr>
      <vt:lpstr>SheetA!Print_Area</vt:lpstr>
      <vt:lpstr>SheetB!Print_Area</vt:lpstr>
      <vt:lpstr>SheetA!Print_Titles</vt:lpstr>
      <vt:lpstr>SheetB!Print_Titles</vt:lpstr>
      <vt:lpstr>relname1</vt:lpstr>
      <vt:lpstr>relname2</vt:lpstr>
      <vt:lpstr>relname3</vt:lpstr>
      <vt:lpstr>relname4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2007-11-07T09:27:39Z</cp:lastPrinted>
  <dcterms:created xsi:type="dcterms:W3CDTF">2007-07-25T14:12:28Z</dcterms:created>
  <dcterms:modified xsi:type="dcterms:W3CDTF">2007-12-13T09:52:12Z</dcterms:modified>
</cp:coreProperties>
</file>